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<sst xmlns="http://schemas.openxmlformats.org/spreadsheetml/2006/main" count="112" uniqueCount="106">
  <si>
    <t xml:space="preserve">Исполнение бюджета МО Сертолово </t>
  </si>
  <si>
    <t>по доходам за 9 месяцев 2014 года</t>
  </si>
  <si>
    <t>План 2014 г.</t>
  </si>
  <si>
    <t>(тыс. руб.)</t>
  </si>
  <si>
    <t>Факт на 01.10.2014 г.</t>
  </si>
  <si>
    <t>% выпол-нения плана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</si>
  <si>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</si>
  <si>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</si>
  <si>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</si>
  <si>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</si>
  <si>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</si>
  <si>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</si>
  <si>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</si>
  <si>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</si>
  <si>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</si>
  <si>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территорию РФ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</si>
  <si>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</si>
  <si>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</si>
  <si>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</si>
  <si>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</si>
  <si>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</si>
  <si>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</si>
  <si>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</si>
  <si>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</si>
  <si>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000 1 09 00000 00 0000 000</t>
  </si>
  <si>
    <t>ЗАДОЛЖЕННОСТЬ,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</si>
  <si>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</si>
  <si>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</si>
  <si>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</si>
  <si>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</si>
  <si>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</si>
  <si>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 МУНИЦИПАЛЬНОЙ  СОБСТВЕННОСТИ</t>
  </si>
  <si>
    <t>000 1 11 05000 00 0000 120</t>
  </si>
  <si>
    <t>Доходы, получаемые в виде арендной либо иной платы за передачу в возмездное пользование  государственного и муниципального     имущества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</si>
  <si>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</si>
  <si>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 в  виде арендной платы за  земельные  участки,  государственная  собственность на которые не разграничена, а также средства от продажи права на заключение договоров аренды  указанных земельных участков</t>
  </si>
  <si>
    <t>000 1 11 05020 00 0000 120</t>
  </si>
  <si>
    <t>Доходы, получаемые в виде арендной платы за земли после    разграничения государственной собственности на землю, а также  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</si>
  <si>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000 1 11 05030 00 0000 120</t>
  </si>
  <si>
    <t>Доходы от сдачи в 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</si>
  <si>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000 1 11 09000 00 0000 120</t>
  </si>
  <si>
    <t>Прочие 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</si>
  <si>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</si>
  <si>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</si>
  <si>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</si>
  <si>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</si>
  <si>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</si>
  <si>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 xml:space="preserve">Доходы от компенсации затрат государства </t>
  </si>
  <si>
    <t>000 1 13 02990 00 0000 130</t>
  </si>
  <si>
    <t xml:space="preserve">Прочие доходы от компенсации затрат государства </t>
  </si>
  <si>
    <t>000 1 14 00000 00 0000 000</t>
  </si>
  <si>
    <t>ДОХОДЫ ОТ ПРОДАЖИ  МАТЕРИАЛЬНЫХ И НЕМАТЕРИАЛЬНЫХ АКТИВОВ</t>
  </si>
  <si>
    <t>000 1 14 06000 00 0000 430</t>
  </si>
  <si>
    <t>Доходы от продажи земельных участков, находящихся в  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</si>
  <si>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</si>
  <si>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</si>
  <si>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</si>
  <si>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</si>
  <si>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</si>
  <si>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</si>
  <si>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</si>
  <si>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</si>
  <si>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</si>
  <si>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</si>
  <si>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</si>
  <si>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</si>
  <si>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-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</si>
  <si>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</si>
  <si>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</si>
  <si>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</si>
  <si>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</si>
  <si>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</si>
  <si>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</si>
  <si>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</si>
  <si>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000 2 02 01001 00 0000 151</t>
  </si>
  <si>
    <t xml:space="preserve">Дотации на выравнивание  бюджетной обеспеченности </t>
  </si>
  <si>
    <t>000 2 02 02000 00 0000 151</t>
  </si>
  <si>
    <t>Субсидии  бюджетам бюджетной системы Российской Федерации (межбюджетные субсидии)</t>
  </si>
  <si>
    <t>000 2 02 02077 00 0000151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</si>
  <si>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</si>
  <si>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Субвенции бюджетам субъектов Российской Федерации и муниципальных образований  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</si>
  <si>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</si>
  <si>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</si>
  <si>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</si>
  <si>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</si>
  <si>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</si>
  <si>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</si>
  <si>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</si>
  <si>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</si>
  <si>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</si>
  <si>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</si>
  <si>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000 2 18 05020 10 0000 180</t>
  </si>
  <si>
    <t>Доходы бюджетов поселений от возврата автономными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</si>
  <si>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</si>
  <si>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</si>
  <si>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</si>
  <si>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</si>
  <si>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</si>
  <si>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Дотации   бюджетам   субъектов   Российской Федерации и муниципальных образований</t>
  </si>
  <si>
    <t>от___________2014 г. №___</t>
  </si>
  <si>
    <t>2 02 02216 00 0000 151</t>
  </si>
  <si>
    <t xml:space="preserve">000 2 02 02216 00 0000 151
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</si>
  <si>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</si>
  <si>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 № 1</t>
  </si>
  <si>
    <t>к постановлению администрации</t>
  </si>
  <si>
    <t>МО Сертолово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</si>
</sst>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justify"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justify" wrapText="1"/>
    </xf>
    <xf numFmtId="0" fontId="6" fillId="0" borderId="3" xfId="0" applyFont="1" applyBorder="1" applyAlignment="1">
      <alignment horizontal="justify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184" fontId="2" fillId="0" borderId="3" xfId="0" applyNumberFormat="1" applyFont="1" applyBorder="1" applyAlignment="1">
      <alignment horizontal="right" wrapText="1"/>
    </xf>
    <xf numFmtId="184" fontId="1" fillId="0" borderId="3" xfId="0" applyNumberFormat="1" applyFont="1" applyBorder="1" applyAlignment="1">
      <alignment horizontal="right" wrapText="1"/>
    </xf>
    <xf numFmtId="184" fontId="1" fillId="0" borderId="5" xfId="0" applyNumberFormat="1" applyFont="1" applyBorder="1" applyAlignment="1">
      <alignment horizontal="right" wrapText="1"/>
    </xf>
    <xf numFmtId="184" fontId="2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C3" sqref="C3:D3"/>
    </sheetView>
  </sheetViews>
  <sheetFormatPr defaultColWidth="9.140625" defaultRowHeight="12.75"/>
  <cols>
    <col min="1" max="1" width="31.140625" style="0" customWidth="1"/>
    <col min="2" max="2" width="65.00390625" style="0" customWidth="1"/>
    <col min="3" max="3" width="15.140625" style="0" customWidth="1"/>
    <col min="4" max="4" width="14.140625" style="0" customWidth="1"/>
    <col min="5" max="5" width="11.00390625" style="0" customWidth="1"/>
  </cols>
  <sheetData>
    <row r="1" spans="1:5" ht="18.75">
      <c r="A1" s="19"/>
      <c r="B1" s="20"/>
      <c r="C1" s="29" t="s">
        <v>103</v>
      </c>
      <c r="D1" s="29"/>
      <c r="E1" s="28"/>
    </row>
    <row r="2" spans="1:5" ht="18.75">
      <c r="A2" s="19"/>
      <c r="B2" s="20"/>
      <c r="C2" s="29" t="s">
        <v>104</v>
      </c>
      <c r="D2" s="29"/>
      <c r="E2" s="29"/>
    </row>
    <row r="3" spans="1:5" ht="18.75">
      <c r="A3" s="19"/>
      <c r="B3" s="20"/>
      <c r="C3" s="29" t="s">
        <v>105</v>
      </c>
      <c r="D3" s="29"/>
      <c r="E3" s="28"/>
    </row>
    <row r="4" spans="1:5" ht="18.75">
      <c r="A4" s="19"/>
      <c r="B4" s="20"/>
      <c r="C4" s="29" t="s">
        <v>99</v>
      </c>
      <c r="D4" s="29"/>
      <c r="E4" s="29"/>
    </row>
    <row r="5" ht="15.75">
      <c r="A5" s="2"/>
    </row>
    <row r="6" ht="15.75">
      <c r="A6" s="2"/>
    </row>
    <row r="7" spans="1:5" ht="18.75">
      <c r="A7" s="32" t="s">
        <v>0</v>
      </c>
      <c r="B7" s="33"/>
      <c r="C7" s="33"/>
      <c r="D7" s="33"/>
      <c r="E7" s="33"/>
    </row>
    <row r="8" spans="1:5" ht="18.75">
      <c r="A8" s="32" t="s">
        <v>1</v>
      </c>
      <c r="B8" s="33"/>
      <c r="C8" s="33"/>
      <c r="D8" s="33"/>
      <c r="E8" s="33"/>
    </row>
    <row r="9" ht="15.75">
      <c r="A9" s="2"/>
    </row>
    <row r="10" spans="1:5" ht="46.5" customHeight="1">
      <c r="A10" s="30"/>
      <c r="B10" s="31"/>
      <c r="C10" s="18" t="s">
        <v>2</v>
      </c>
      <c r="D10" s="15" t="s">
        <v>4</v>
      </c>
      <c r="E10" s="16" t="s">
        <v>5</v>
      </c>
    </row>
    <row r="11" spans="1:5" ht="15.75">
      <c r="A11" s="30"/>
      <c r="B11" s="31"/>
      <c r="C11" s="21" t="s">
        <v>3</v>
      </c>
      <c r="D11" s="22" t="s">
        <v>3</v>
      </c>
      <c r="E11" s="17"/>
    </row>
    <row r="12" spans="1:5" ht="20.25" customHeight="1">
      <c r="A12" s="5" t="s">
        <v>6</v>
      </c>
      <c r="B12" s="6" t="s">
        <v>7</v>
      </c>
      <c r="C12" s="23">
        <f>C13+C15+C17+C21+C24+C31+C34+C38+C40</f>
        <v>200296.30000000002</v>
      </c>
      <c r="D12" s="23">
        <f>D13+D15+D17+D21+D24+D31+D34+D38+D40</f>
        <v>170352.19999999998</v>
      </c>
      <c r="E12" s="24">
        <f>D12/C12*100</f>
        <v>85.05009827939905</v>
      </c>
    </row>
    <row r="13" spans="1:5" ht="18.75" customHeight="1">
      <c r="A13" s="7" t="s">
        <v>8</v>
      </c>
      <c r="B13" s="8" t="s">
        <v>9</v>
      </c>
      <c r="C13" s="24">
        <f>C14</f>
        <v>34142.2</v>
      </c>
      <c r="D13" s="24">
        <f>D14</f>
        <v>26289.7</v>
      </c>
      <c r="E13" s="24">
        <f>D13/C13*100</f>
        <v>77.0006033588931</v>
      </c>
    </row>
    <row r="14" spans="1:5" ht="18" customHeight="1">
      <c r="A14" s="7" t="s">
        <v>10</v>
      </c>
      <c r="B14" s="8" t="s">
        <v>11</v>
      </c>
      <c r="C14" s="24">
        <v>34142.2</v>
      </c>
      <c r="D14" s="24">
        <v>26289.7</v>
      </c>
      <c r="E14" s="24">
        <f>D14/C14*100</f>
        <v>77.0006033588931</v>
      </c>
    </row>
    <row r="15" spans="1:5" ht="30.75" customHeight="1">
      <c r="A15" s="9" t="s">
        <v>12</v>
      </c>
      <c r="B15" s="8" t="s">
        <v>13</v>
      </c>
      <c r="C15" s="24">
        <f>C16</f>
        <v>1000</v>
      </c>
      <c r="D15" s="24">
        <f>D16</f>
        <v>1392.3</v>
      </c>
      <c r="E15" s="24">
        <f aca="true" t="shared" si="0" ref="E15:E56">D15/C15*100</f>
        <v>139.23</v>
      </c>
    </row>
    <row r="16" spans="1:5" ht="30.75" customHeight="1">
      <c r="A16" s="9" t="s">
        <v>14</v>
      </c>
      <c r="B16" s="8" t="s">
        <v>15</v>
      </c>
      <c r="C16" s="24">
        <v>1000</v>
      </c>
      <c r="D16" s="24">
        <v>1392.3</v>
      </c>
      <c r="E16" s="24">
        <f t="shared" si="0"/>
        <v>139.23</v>
      </c>
    </row>
    <row r="17" spans="1:5" ht="15.75" customHeight="1">
      <c r="A17" s="7" t="s">
        <v>16</v>
      </c>
      <c r="B17" s="8" t="s">
        <v>17</v>
      </c>
      <c r="C17" s="24">
        <f>C18+C19+C20</f>
        <v>124020.80000000002</v>
      </c>
      <c r="D17" s="24">
        <f>D18+D19+D20</f>
        <v>117705.09999999999</v>
      </c>
      <c r="E17" s="24">
        <f t="shared" si="0"/>
        <v>94.90754776618114</v>
      </c>
    </row>
    <row r="18" spans="1:5" ht="16.5" customHeight="1">
      <c r="A18" s="7" t="s">
        <v>18</v>
      </c>
      <c r="B18" s="8" t="s">
        <v>19</v>
      </c>
      <c r="C18" s="24">
        <v>5843.3</v>
      </c>
      <c r="D18" s="24">
        <v>4326.8</v>
      </c>
      <c r="E18" s="24">
        <f t="shared" si="0"/>
        <v>74.047199356528</v>
      </c>
    </row>
    <row r="19" spans="1:5" ht="16.5" customHeight="1">
      <c r="A19" s="7" t="s">
        <v>20</v>
      </c>
      <c r="B19" s="8" t="s">
        <v>21</v>
      </c>
      <c r="C19" s="24">
        <v>27116.9</v>
      </c>
      <c r="D19" s="24">
        <v>17584.1</v>
      </c>
      <c r="E19" s="24">
        <f t="shared" si="0"/>
        <v>64.84553912873521</v>
      </c>
    </row>
    <row r="20" spans="1:5" ht="15.75" customHeight="1">
      <c r="A20" s="7" t="s">
        <v>22</v>
      </c>
      <c r="B20" s="8" t="s">
        <v>23</v>
      </c>
      <c r="C20" s="24">
        <v>91060.6</v>
      </c>
      <c r="D20" s="24">
        <v>95794.2</v>
      </c>
      <c r="E20" s="24">
        <f t="shared" si="0"/>
        <v>105.1982965190214</v>
      </c>
    </row>
    <row r="21" spans="1:5" ht="31.5" customHeight="1">
      <c r="A21" s="7" t="s">
        <v>24</v>
      </c>
      <c r="B21" s="10" t="s">
        <v>25</v>
      </c>
      <c r="C21" s="24">
        <f>C22</f>
        <v>6.7</v>
      </c>
      <c r="D21" s="24">
        <f>D22</f>
        <v>9.4</v>
      </c>
      <c r="E21" s="24">
        <f t="shared" si="0"/>
        <v>140.2985074626866</v>
      </c>
    </row>
    <row r="22" spans="1:5" ht="17.25" customHeight="1">
      <c r="A22" s="9" t="s">
        <v>26</v>
      </c>
      <c r="B22" s="8" t="s">
        <v>27</v>
      </c>
      <c r="C22" s="24">
        <f>C23</f>
        <v>6.7</v>
      </c>
      <c r="D22" s="24">
        <f>D23</f>
        <v>9.4</v>
      </c>
      <c r="E22" s="24">
        <f t="shared" si="0"/>
        <v>140.2985074626866</v>
      </c>
    </row>
    <row r="23" spans="1:5" ht="29.25" customHeight="1">
      <c r="A23" s="9" t="s">
        <v>28</v>
      </c>
      <c r="B23" s="8" t="s">
        <v>29</v>
      </c>
      <c r="C23" s="24">
        <v>6.7</v>
      </c>
      <c r="D23" s="24">
        <v>9.4</v>
      </c>
      <c r="E23" s="24">
        <f t="shared" si="0"/>
        <v>140.2985074626866</v>
      </c>
    </row>
    <row r="24" spans="1:5" ht="46.5" customHeight="1">
      <c r="A24" s="7" t="s">
        <v>30</v>
      </c>
      <c r="B24" s="10" t="s">
        <v>31</v>
      </c>
      <c r="C24" s="24">
        <f>C25+C29</f>
        <v>35350</v>
      </c>
      <c r="D24" s="24">
        <f>D25+D29</f>
        <v>21495.100000000002</v>
      </c>
      <c r="E24" s="24">
        <f t="shared" si="0"/>
        <v>60.80650636492221</v>
      </c>
    </row>
    <row r="25" spans="1:5" ht="76.5" customHeight="1">
      <c r="A25" s="7" t="s">
        <v>32</v>
      </c>
      <c r="B25" s="10" t="s">
        <v>33</v>
      </c>
      <c r="C25" s="24">
        <f>C26+C27+C28</f>
        <v>34250</v>
      </c>
      <c r="D25" s="24">
        <f>D26+D27+D28</f>
        <v>20059.7</v>
      </c>
      <c r="E25" s="24">
        <f t="shared" si="0"/>
        <v>58.56846715328467</v>
      </c>
    </row>
    <row r="26" spans="1:5" ht="62.25" customHeight="1">
      <c r="A26" s="9" t="s">
        <v>34</v>
      </c>
      <c r="B26" s="11" t="s">
        <v>35</v>
      </c>
      <c r="C26" s="24">
        <v>22600</v>
      </c>
      <c r="D26" s="24">
        <v>12317.4</v>
      </c>
      <c r="E26" s="24">
        <f t="shared" si="0"/>
        <v>54.501769911504425</v>
      </c>
    </row>
    <row r="27" spans="1:5" ht="80.25" customHeight="1">
      <c r="A27" s="9" t="s">
        <v>36</v>
      </c>
      <c r="B27" s="11" t="s">
        <v>37</v>
      </c>
      <c r="C27" s="24">
        <v>1050</v>
      </c>
      <c r="D27" s="24">
        <v>471</v>
      </c>
      <c r="E27" s="24">
        <f t="shared" si="0"/>
        <v>44.857142857142854</v>
      </c>
    </row>
    <row r="28" spans="1:5" ht="75.75" customHeight="1">
      <c r="A28" s="9" t="s">
        <v>38</v>
      </c>
      <c r="B28" s="10" t="s">
        <v>39</v>
      </c>
      <c r="C28" s="24">
        <v>10600</v>
      </c>
      <c r="D28" s="24">
        <v>7271.3</v>
      </c>
      <c r="E28" s="24">
        <f t="shared" si="0"/>
        <v>68.59716981132075</v>
      </c>
    </row>
    <row r="29" spans="1:5" ht="79.5" customHeight="1">
      <c r="A29" s="7" t="s">
        <v>40</v>
      </c>
      <c r="B29" s="10" t="s">
        <v>41</v>
      </c>
      <c r="C29" s="24">
        <f>C30</f>
        <v>1100</v>
      </c>
      <c r="D29" s="24">
        <f>D30</f>
        <v>1435.4</v>
      </c>
      <c r="E29" s="24">
        <f t="shared" si="0"/>
        <v>130.4909090909091</v>
      </c>
    </row>
    <row r="30" spans="1:5" ht="76.5" customHeight="1">
      <c r="A30" s="7" t="s">
        <v>42</v>
      </c>
      <c r="B30" s="10" t="s">
        <v>43</v>
      </c>
      <c r="C30" s="24">
        <v>1100</v>
      </c>
      <c r="D30" s="24">
        <v>1435.4</v>
      </c>
      <c r="E30" s="24">
        <f t="shared" si="0"/>
        <v>130.4909090909091</v>
      </c>
    </row>
    <row r="31" spans="1:5" ht="33" customHeight="1">
      <c r="A31" s="7" t="s">
        <v>44</v>
      </c>
      <c r="B31" s="10" t="s">
        <v>45</v>
      </c>
      <c r="C31" s="24">
        <f>C32</f>
        <v>24.6</v>
      </c>
      <c r="D31" s="24">
        <f>D32</f>
        <v>24.6</v>
      </c>
      <c r="E31" s="24">
        <f t="shared" si="0"/>
        <v>100</v>
      </c>
    </row>
    <row r="32" spans="1:5" ht="17.25" customHeight="1">
      <c r="A32" s="7" t="s">
        <v>46</v>
      </c>
      <c r="B32" s="10" t="s">
        <v>47</v>
      </c>
      <c r="C32" s="24">
        <f>C33</f>
        <v>24.6</v>
      </c>
      <c r="D32" s="24">
        <f>D33</f>
        <v>24.6</v>
      </c>
      <c r="E32" s="24">
        <f t="shared" si="0"/>
        <v>100</v>
      </c>
    </row>
    <row r="33" spans="1:5" ht="18.75" customHeight="1">
      <c r="A33" s="7" t="s">
        <v>48</v>
      </c>
      <c r="B33" s="10" t="s">
        <v>49</v>
      </c>
      <c r="C33" s="24">
        <v>24.6</v>
      </c>
      <c r="D33" s="24">
        <v>24.6</v>
      </c>
      <c r="E33" s="24">
        <f t="shared" si="0"/>
        <v>100</v>
      </c>
    </row>
    <row r="34" spans="1:5" ht="30.75" customHeight="1">
      <c r="A34" s="7" t="s">
        <v>50</v>
      </c>
      <c r="B34" s="10" t="s">
        <v>51</v>
      </c>
      <c r="C34" s="24">
        <f>C35</f>
        <v>4700</v>
      </c>
      <c r="D34" s="24">
        <f>D35</f>
        <v>2168.9</v>
      </c>
      <c r="E34" s="24">
        <f t="shared" si="0"/>
        <v>46.1468085106383</v>
      </c>
    </row>
    <row r="35" spans="1:5" ht="44.25" customHeight="1">
      <c r="A35" s="7" t="s">
        <v>52</v>
      </c>
      <c r="B35" s="10" t="s">
        <v>53</v>
      </c>
      <c r="C35" s="24">
        <f>C36+C37</f>
        <v>4700</v>
      </c>
      <c r="D35" s="24">
        <f>D36+D37</f>
        <v>2168.9</v>
      </c>
      <c r="E35" s="24">
        <f t="shared" si="0"/>
        <v>46.1468085106383</v>
      </c>
    </row>
    <row r="36" spans="1:5" ht="30" customHeight="1">
      <c r="A36" s="9" t="s">
        <v>54</v>
      </c>
      <c r="B36" s="8" t="s">
        <v>55</v>
      </c>
      <c r="C36" s="24">
        <v>3000</v>
      </c>
      <c r="D36" s="24">
        <v>468.9</v>
      </c>
      <c r="E36" s="24">
        <f t="shared" si="0"/>
        <v>15.629999999999999</v>
      </c>
    </row>
    <row r="37" spans="1:5" ht="45.75" customHeight="1">
      <c r="A37" s="9" t="s">
        <v>56</v>
      </c>
      <c r="B37" s="8" t="s">
        <v>57</v>
      </c>
      <c r="C37" s="24">
        <v>1700</v>
      </c>
      <c r="D37" s="24">
        <v>1700</v>
      </c>
      <c r="E37" s="24">
        <f t="shared" si="0"/>
        <v>100</v>
      </c>
    </row>
    <row r="38" spans="1:5" ht="18.75" customHeight="1">
      <c r="A38" s="7" t="s">
        <v>58</v>
      </c>
      <c r="B38" s="8" t="s">
        <v>59</v>
      </c>
      <c r="C38" s="24">
        <f>C39</f>
        <v>12</v>
      </c>
      <c r="D38" s="24">
        <f>D39</f>
        <v>0</v>
      </c>
      <c r="E38" s="24">
        <f t="shared" si="0"/>
        <v>0</v>
      </c>
    </row>
    <row r="39" spans="1:5" ht="30.75" customHeight="1">
      <c r="A39" s="9" t="s">
        <v>60</v>
      </c>
      <c r="B39" s="10" t="s">
        <v>61</v>
      </c>
      <c r="C39" s="24">
        <v>12</v>
      </c>
      <c r="D39" s="24">
        <v>0</v>
      </c>
      <c r="E39" s="24">
        <f t="shared" si="0"/>
        <v>0</v>
      </c>
    </row>
    <row r="40" spans="1:5" ht="19.5" customHeight="1">
      <c r="A40" s="7" t="s">
        <v>62</v>
      </c>
      <c r="B40" s="8" t="s">
        <v>63</v>
      </c>
      <c r="C40" s="24">
        <f>C42</f>
        <v>1040</v>
      </c>
      <c r="D40" s="24">
        <f>D41+D42</f>
        <v>1267.1</v>
      </c>
      <c r="E40" s="24">
        <f t="shared" si="0"/>
        <v>121.83653846153845</v>
      </c>
    </row>
    <row r="41" spans="1:5" ht="15.75" customHeight="1">
      <c r="A41" s="7" t="s">
        <v>64</v>
      </c>
      <c r="B41" s="8" t="s">
        <v>65</v>
      </c>
      <c r="C41" s="24" t="s">
        <v>66</v>
      </c>
      <c r="D41" s="24">
        <v>227.1</v>
      </c>
      <c r="E41" s="24" t="s">
        <v>66</v>
      </c>
    </row>
    <row r="42" spans="1:5" ht="17.25" customHeight="1">
      <c r="A42" s="7" t="s">
        <v>67</v>
      </c>
      <c r="B42" s="8" t="s">
        <v>68</v>
      </c>
      <c r="C42" s="24">
        <v>1040</v>
      </c>
      <c r="D42" s="24">
        <v>1040</v>
      </c>
      <c r="E42" s="24">
        <f t="shared" si="0"/>
        <v>100</v>
      </c>
    </row>
    <row r="43" spans="1:5" ht="21" customHeight="1">
      <c r="A43" s="5" t="s">
        <v>69</v>
      </c>
      <c r="B43" s="6" t="s">
        <v>70</v>
      </c>
      <c r="C43" s="23">
        <f>C44+C55</f>
        <v>115602.40000000001</v>
      </c>
      <c r="D43" s="23">
        <f>D44+D55+D57</f>
        <v>104649.20000000001</v>
      </c>
      <c r="E43" s="24">
        <f t="shared" si="0"/>
        <v>90.52511020532445</v>
      </c>
    </row>
    <row r="44" spans="1:5" ht="33.75" customHeight="1">
      <c r="A44" s="7" t="s">
        <v>71</v>
      </c>
      <c r="B44" s="10" t="s">
        <v>72</v>
      </c>
      <c r="C44" s="25">
        <f>C45+C47+C50+C53</f>
        <v>115511.3</v>
      </c>
      <c r="D44" s="25">
        <f>D45+D47+D50+D53</f>
        <v>105062.40000000001</v>
      </c>
      <c r="E44" s="24">
        <f t="shared" si="0"/>
        <v>90.95421833188615</v>
      </c>
    </row>
    <row r="45" spans="1:5" ht="30.75" customHeight="1">
      <c r="A45" s="7" t="s">
        <v>73</v>
      </c>
      <c r="B45" s="10" t="s">
        <v>98</v>
      </c>
      <c r="C45" s="24">
        <f>C46</f>
        <v>100294.2</v>
      </c>
      <c r="D45" s="24">
        <f>D46</f>
        <v>90264.8</v>
      </c>
      <c r="E45" s="24">
        <f t="shared" si="0"/>
        <v>90.00001994133261</v>
      </c>
    </row>
    <row r="46" spans="1:5" ht="15" customHeight="1">
      <c r="A46" s="12" t="s">
        <v>74</v>
      </c>
      <c r="B46" s="13" t="s">
        <v>75</v>
      </c>
      <c r="C46" s="24">
        <v>100294.2</v>
      </c>
      <c r="D46" s="24">
        <v>90264.8</v>
      </c>
      <c r="E46" s="24">
        <f t="shared" si="0"/>
        <v>90.00001994133261</v>
      </c>
    </row>
    <row r="47" spans="1:5" ht="30.75" customHeight="1">
      <c r="A47" s="9" t="s">
        <v>76</v>
      </c>
      <c r="B47" s="27" t="s">
        <v>77</v>
      </c>
      <c r="C47" s="24">
        <f>C48+C49</f>
        <v>11344</v>
      </c>
      <c r="D47" s="24">
        <f>D48+D49</f>
        <v>11344</v>
      </c>
      <c r="E47" s="24">
        <f t="shared" si="0"/>
        <v>100</v>
      </c>
    </row>
    <row r="48" spans="1:5" ht="62.25" customHeight="1">
      <c r="A48" s="9" t="s">
        <v>78</v>
      </c>
      <c r="B48" s="27" t="s">
        <v>79</v>
      </c>
      <c r="C48" s="24">
        <v>9500</v>
      </c>
      <c r="D48" s="24">
        <v>9500</v>
      </c>
      <c r="E48" s="24">
        <f t="shared" si="0"/>
        <v>100</v>
      </c>
    </row>
    <row r="49" spans="1:5" ht="80.25" customHeight="1">
      <c r="A49" s="9" t="s">
        <v>101</v>
      </c>
      <c r="B49" s="27" t="s">
        <v>102</v>
      </c>
      <c r="C49" s="24">
        <v>1844</v>
      </c>
      <c r="D49" s="24">
        <v>1844</v>
      </c>
      <c r="E49" s="24">
        <f t="shared" si="0"/>
        <v>100</v>
      </c>
    </row>
    <row r="50" spans="1:5" ht="31.5" customHeight="1">
      <c r="A50" s="12" t="s">
        <v>100</v>
      </c>
      <c r="B50" s="14" t="s">
        <v>80</v>
      </c>
      <c r="C50" s="24">
        <f>C51+C52</f>
        <v>3675.1000000000004</v>
      </c>
      <c r="D50" s="24">
        <f>D51+D52</f>
        <v>3255.6000000000004</v>
      </c>
      <c r="E50" s="24">
        <f t="shared" si="0"/>
        <v>88.58534461647302</v>
      </c>
    </row>
    <row r="51" spans="1:5" ht="30.75" customHeight="1">
      <c r="A51" s="12" t="s">
        <v>81</v>
      </c>
      <c r="B51" s="10" t="s">
        <v>82</v>
      </c>
      <c r="C51" s="24">
        <v>1997.2</v>
      </c>
      <c r="D51" s="24">
        <v>1997.2</v>
      </c>
      <c r="E51" s="24">
        <f t="shared" si="0"/>
        <v>100</v>
      </c>
    </row>
    <row r="52" spans="1:5" ht="29.25" customHeight="1">
      <c r="A52" s="12" t="s">
        <v>83</v>
      </c>
      <c r="B52" s="10" t="s">
        <v>84</v>
      </c>
      <c r="C52" s="24">
        <v>1677.9</v>
      </c>
      <c r="D52" s="24">
        <v>1258.4</v>
      </c>
      <c r="E52" s="24">
        <f t="shared" si="0"/>
        <v>74.9985100423148</v>
      </c>
    </row>
    <row r="53" spans="1:5" ht="15.75">
      <c r="A53" s="9" t="s">
        <v>85</v>
      </c>
      <c r="B53" s="8" t="s">
        <v>86</v>
      </c>
      <c r="C53" s="24">
        <f>C54</f>
        <v>198</v>
      </c>
      <c r="D53" s="24">
        <f>D54</f>
        <v>198</v>
      </c>
      <c r="E53" s="24">
        <f t="shared" si="0"/>
        <v>100</v>
      </c>
    </row>
    <row r="54" spans="1:5" ht="45" customHeight="1">
      <c r="A54" s="9" t="s">
        <v>87</v>
      </c>
      <c r="B54" s="8" t="s">
        <v>88</v>
      </c>
      <c r="C54" s="24">
        <v>198</v>
      </c>
      <c r="D54" s="24">
        <v>198</v>
      </c>
      <c r="E54" s="24">
        <f t="shared" si="0"/>
        <v>100</v>
      </c>
    </row>
    <row r="55" spans="1:5" ht="95.25" customHeight="1">
      <c r="A55" s="9" t="s">
        <v>89</v>
      </c>
      <c r="B55" s="8" t="s">
        <v>90</v>
      </c>
      <c r="C55" s="24">
        <f>C56</f>
        <v>91.1</v>
      </c>
      <c r="D55" s="24">
        <f>D56</f>
        <v>94.8</v>
      </c>
      <c r="E55" s="24">
        <f t="shared" si="0"/>
        <v>104.06147091108673</v>
      </c>
    </row>
    <row r="56" spans="1:5" ht="31.5" customHeight="1">
      <c r="A56" s="9" t="s">
        <v>91</v>
      </c>
      <c r="B56" s="10" t="s">
        <v>92</v>
      </c>
      <c r="C56" s="24">
        <v>91.1</v>
      </c>
      <c r="D56" s="24">
        <v>94.8</v>
      </c>
      <c r="E56" s="24">
        <f t="shared" si="0"/>
        <v>104.06147091108673</v>
      </c>
    </row>
    <row r="57" spans="1:5" ht="45.75" customHeight="1">
      <c r="A57" s="9" t="s">
        <v>93</v>
      </c>
      <c r="B57" s="10" t="s">
        <v>94</v>
      </c>
      <c r="C57" s="24" t="s">
        <v>66</v>
      </c>
      <c r="D57" s="24">
        <f>D58</f>
        <v>-508</v>
      </c>
      <c r="E57" s="24" t="s">
        <v>66</v>
      </c>
    </row>
    <row r="58" spans="1:5" ht="47.25">
      <c r="A58" s="9" t="s">
        <v>95</v>
      </c>
      <c r="B58" s="13" t="s">
        <v>96</v>
      </c>
      <c r="C58" s="24" t="s">
        <v>66</v>
      </c>
      <c r="D58" s="24">
        <v>-508</v>
      </c>
      <c r="E58" s="24" t="s">
        <v>66</v>
      </c>
    </row>
    <row r="59" spans="1:5" ht="16.5" thickBot="1">
      <c r="A59" s="3"/>
      <c r="B59" s="4" t="s">
        <v>97</v>
      </c>
      <c r="C59" s="26">
        <f>C12+C43</f>
        <v>315898.7</v>
      </c>
      <c r="D59" s="26">
        <f>D12+D43</f>
        <v>275001.4</v>
      </c>
      <c r="E59" s="24">
        <f>D59/C59*100</f>
        <v>87.05366625440371</v>
      </c>
    </row>
    <row r="60" ht="15.75">
      <c r="A60" s="1"/>
    </row>
  </sheetData>
  <mergeCells count="8">
    <mergeCell ref="A10:A11"/>
    <mergeCell ref="B10:B11"/>
    <mergeCell ref="A7:E7"/>
    <mergeCell ref="A8:E8"/>
    <mergeCell ref="C1:D1"/>
    <mergeCell ref="C3:D3"/>
    <mergeCell ref="C4:E4"/>
    <mergeCell ref="C2:E2"/>
  </mergeCells>
  <printOptions/>
  <pageMargins left="0.5905511811023623" right="0.5905511811023623" top="0.7874015748031497" bottom="0.5905511811023623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КФ</cp:lastModifiedBy>
  <cp:lastPrinted>2014-10-20T11:10:39Z</cp:lastPrinted>
  <dcterms:created xsi:type="dcterms:W3CDTF">1996-10-08T23:32:33Z</dcterms:created>
  <dcterms:modified xsi:type="dcterms:W3CDTF">2014-10-20T11:15:58Z</dcterms:modified>
  <cp:category/>
  <cp:version/>
  <cp:contentType/>
  <cp:contentStatus/>
</cp:coreProperties>
</file>